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wo\Documents\"/>
    </mc:Choice>
  </mc:AlternateContent>
  <xr:revisionPtr revIDLastSave="0" documentId="13_ncr:1_{10426F60-D4C7-4D18-AC22-7D95C01CEE25}" xr6:coauthVersionLast="47" xr6:coauthVersionMax="47" xr10:uidLastSave="{00000000-0000-0000-0000-000000000000}"/>
  <bookViews>
    <workbookView xWindow="-120" yWindow="-120" windowWidth="29040" windowHeight="15840" xr2:uid="{E20D71C8-C2CC-45BE-9F28-AB03064134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6" i="1"/>
  <c r="K8" i="1"/>
  <c r="K5" i="1"/>
  <c r="K4" i="1"/>
  <c r="K21" i="1"/>
  <c r="K33" i="1"/>
  <c r="K32" i="1"/>
  <c r="K31" i="1"/>
  <c r="K30" i="1"/>
  <c r="K29" i="1"/>
  <c r="K28" i="1"/>
  <c r="K27" i="1"/>
  <c r="K26" i="1"/>
  <c r="K25" i="1"/>
  <c r="K24" i="1"/>
  <c r="K18" i="1"/>
  <c r="K17" i="1"/>
  <c r="K16" i="1"/>
  <c r="K14" i="1"/>
  <c r="K13" i="1"/>
  <c r="K12" i="1"/>
  <c r="K7" i="1"/>
  <c r="J32" i="1"/>
  <c r="J33" i="1"/>
  <c r="J15" i="1"/>
  <c r="K15" i="1" s="1"/>
  <c r="J10" i="1"/>
  <c r="J8" i="1"/>
  <c r="J5" i="1"/>
  <c r="J4" i="1"/>
  <c r="J3" i="1"/>
  <c r="K3" i="1" s="1"/>
  <c r="F33" i="1"/>
  <c r="D32" i="1"/>
  <c r="F31" i="1"/>
  <c r="D30" i="1"/>
  <c r="F29" i="1"/>
  <c r="D28" i="1"/>
  <c r="F27" i="1"/>
  <c r="D26" i="1"/>
  <c r="F25" i="1"/>
  <c r="D24" i="1"/>
  <c r="F21" i="1"/>
  <c r="D21" i="1"/>
  <c r="D18" i="1"/>
  <c r="F17" i="1"/>
  <c r="D17" i="1"/>
  <c r="F16" i="1"/>
  <c r="D16" i="1"/>
  <c r="F14" i="1"/>
  <c r="D14" i="1"/>
  <c r="F13" i="1"/>
  <c r="D13" i="1"/>
  <c r="F12" i="1"/>
  <c r="D12" i="1"/>
  <c r="F15" i="1"/>
  <c r="D15" i="1"/>
  <c r="F11" i="1"/>
  <c r="D11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<sst xmlns="http://schemas.openxmlformats.org/spreadsheetml/2006/main" count="52" uniqueCount="45">
  <si>
    <t>10 Mile Trail Run</t>
  </si>
  <si>
    <t>Total Time</t>
  </si>
  <si>
    <t>Tim</t>
  </si>
  <si>
    <t>14+ Mile Bike Loop 1</t>
  </si>
  <si>
    <t>14+ Mile Bike Loop 2</t>
  </si>
  <si>
    <t>Kirby</t>
  </si>
  <si>
    <t>Gilbert</t>
  </si>
  <si>
    <t>Dan</t>
  </si>
  <si>
    <t>Brock</t>
  </si>
  <si>
    <t>Penalty</t>
  </si>
  <si>
    <t>Cody</t>
  </si>
  <si>
    <t>Matt</t>
  </si>
  <si>
    <t>Kevin</t>
  </si>
  <si>
    <t>Oaklee</t>
  </si>
  <si>
    <t>Gabe</t>
  </si>
  <si>
    <t>Steve</t>
  </si>
  <si>
    <t>Scott</t>
  </si>
  <si>
    <t>Bob</t>
  </si>
  <si>
    <t>Christopher</t>
  </si>
  <si>
    <t>Paul</t>
  </si>
  <si>
    <t>Female Division</t>
  </si>
  <si>
    <t>Male Division</t>
  </si>
  <si>
    <t>Marianne</t>
  </si>
  <si>
    <t>Relay Divison</t>
  </si>
  <si>
    <t>Ted</t>
  </si>
  <si>
    <t>Todd</t>
  </si>
  <si>
    <t>Total 14 Mile Bike Ride</t>
  </si>
  <si>
    <t>Jeff</t>
  </si>
  <si>
    <t>Misty</t>
  </si>
  <si>
    <t>Genevieve</t>
  </si>
  <si>
    <t>Ted (Ghost)</t>
  </si>
  <si>
    <t>Shane</t>
  </si>
  <si>
    <t>Lindsey</t>
  </si>
  <si>
    <t>Chablis</t>
  </si>
  <si>
    <t>JD</t>
  </si>
  <si>
    <t>Total Time w/ Penalty</t>
  </si>
  <si>
    <t>Mark</t>
  </si>
  <si>
    <t>?</t>
  </si>
  <si>
    <t>Notes</t>
  </si>
  <si>
    <t>Skipped sections of bridle on run</t>
  </si>
  <si>
    <t>Skipped Festers, Triangle</t>
  </si>
  <si>
    <t>Skipped Entire Course</t>
  </si>
  <si>
    <t>Skipped Triangle</t>
  </si>
  <si>
    <t>Missed sections of bike portion</t>
  </si>
  <si>
    <t>Ultrasignup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</si>
</sst>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21" fontId="0" fillId="0" borderId="0" xfId="0" applyNumberFormat="1"/>
    <xf numFmtId="21" fontId="1" fillId="2" borderId="0" xfId="1" applyNumberFormat="1"/>
    <xf numFmtId="21" fontId="4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21" fontId="1" fillId="2" borderId="0" xfId="1" applyNumberFormat="1" applyAlignment="1">
      <alignment horizontal="right"/>
    </xf>
    <xf numFmtId="1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4E25-E587-4954-8CE6-4F35E7413C78}">
  <dimension ref="A1:K44"/>
  <sheetViews>
    <sheetView tabSelected="1" workbookViewId="0">
      <selection activeCell="J21" sqref="J21"/>
    </sheetView>
  </sheetViews>
  <sheetFormatPr defaultRowHeight="15" x14ac:dyDescent="0.25"/>
  <cols>
    <col min="2" max="2" width="16" customWidth="1"/>
    <col min="3" max="3" width="22.5703125" style="1" customWidth="1"/>
    <col min="4" max="5" width="22.5703125" customWidth="1"/>
    <col min="6" max="6" width="29" customWidth="1"/>
    <col min="7" max="7" width="30.28515625" customWidth="1"/>
    <col min="8" max="8" width="20.140625" customWidth="1"/>
    <col min="9" max="10" width="23" customWidth="1"/>
    <col min="11" max="11" width="17.140625" style="11" customWidth="1"/>
  </cols>
  <sheetData>
    <row r="1" spans="1:11" x14ac:dyDescent="0.25">
      <c r="B1" s="4" t="s">
        <v>21</v>
      </c>
      <c r="C1" s="1" t="s">
        <v>3</v>
      </c>
      <c r="D1" t="s">
        <v>4</v>
      </c>
      <c r="E1" t="s">
        <v>26</v>
      </c>
      <c r="F1" t="s">
        <v>0</v>
      </c>
      <c r="G1" t="s">
        <v>38</v>
      </c>
      <c r="H1" t="s">
        <v>9</v>
      </c>
      <c r="I1" t="s">
        <v>1</v>
      </c>
      <c r="J1" t="s">
        <v>35</v>
      </c>
      <c r="K1" s="11" t="s">
        <v>44</v>
      </c>
    </row>
    <row r="2" spans="1:11" x14ac:dyDescent="0.25">
      <c r="A2">
        <v>1</v>
      </c>
      <c r="B2" t="s">
        <v>10</v>
      </c>
      <c r="C2" s="1">
        <v>1.230324074074074E-2</v>
      </c>
      <c r="D2" s="3">
        <f t="shared" ref="D2:D9" si="0">SUM(E2-C2)</f>
        <v>1.4340277777777782E-2</v>
      </c>
      <c r="E2" s="3">
        <v>2.6643518518518521E-2</v>
      </c>
      <c r="F2" s="3">
        <f t="shared" ref="F2:F9" si="1">SUM(I2-E2)</f>
        <v>6.0081018518518506E-2</v>
      </c>
      <c r="G2" s="3"/>
      <c r="H2" s="1"/>
      <c r="I2" s="1">
        <v>8.6724537037037031E-2</v>
      </c>
      <c r="J2" s="1">
        <v>8.6724537037037031E-2</v>
      </c>
      <c r="K2" s="11">
        <v>100</v>
      </c>
    </row>
    <row r="3" spans="1:11" x14ac:dyDescent="0.25">
      <c r="A3">
        <v>2</v>
      </c>
      <c r="B3" t="s">
        <v>13</v>
      </c>
      <c r="C3" s="3">
        <v>1.2291666666666666E-2</v>
      </c>
      <c r="D3" s="1">
        <f t="shared" si="0"/>
        <v>1.4513888888888889E-2</v>
      </c>
      <c r="E3" s="1">
        <v>2.6805555555555555E-2</v>
      </c>
      <c r="F3" s="2">
        <f t="shared" si="1"/>
        <v>5.2881944444444454E-2</v>
      </c>
      <c r="G3" s="2" t="s">
        <v>39</v>
      </c>
      <c r="H3" s="1">
        <v>1.0416666666666666E-2</v>
      </c>
      <c r="I3" s="1">
        <v>7.9687500000000008E-2</v>
      </c>
      <c r="J3" s="1">
        <f>SUM(I3+H3)</f>
        <v>9.010416666666668E-2</v>
      </c>
      <c r="K3" s="11">
        <f>(J2/J3)*100</f>
        <v>96.249197174052654</v>
      </c>
    </row>
    <row r="4" spans="1:11" x14ac:dyDescent="0.25">
      <c r="A4">
        <v>3</v>
      </c>
      <c r="B4" t="s">
        <v>14</v>
      </c>
      <c r="C4" s="1">
        <v>1.3761574074074074E-2</v>
      </c>
      <c r="D4" s="1">
        <f t="shared" si="0"/>
        <v>1.6006944444444442E-2</v>
      </c>
      <c r="E4" s="1">
        <v>2.9768518518518517E-2</v>
      </c>
      <c r="F4" s="2">
        <f t="shared" si="1"/>
        <v>5.8703703703703716E-2</v>
      </c>
      <c r="G4" s="2" t="s">
        <v>39</v>
      </c>
      <c r="H4" s="1">
        <v>1.0416666666666666E-2</v>
      </c>
      <c r="I4" s="1">
        <v>8.847222222222223E-2</v>
      </c>
      <c r="J4" s="1">
        <f>SUM(I4+H4)</f>
        <v>9.8888888888888901E-2</v>
      </c>
      <c r="K4" s="11">
        <f>(J2/J4)*100</f>
        <v>87.698970037453165</v>
      </c>
    </row>
    <row r="5" spans="1:11" x14ac:dyDescent="0.25">
      <c r="A5">
        <v>4</v>
      </c>
      <c r="B5" t="s">
        <v>8</v>
      </c>
      <c r="C5" s="1">
        <v>1.4097222222222221E-2</v>
      </c>
      <c r="D5" s="1">
        <f t="shared" si="0"/>
        <v>1.6574074074074074E-2</v>
      </c>
      <c r="E5" s="1">
        <v>3.0671296296296294E-2</v>
      </c>
      <c r="F5" s="2">
        <f t="shared" si="1"/>
        <v>5.8252314814814826E-2</v>
      </c>
      <c r="G5" s="2" t="s">
        <v>39</v>
      </c>
      <c r="H5" s="1">
        <v>1.0416666666666666E-2</v>
      </c>
      <c r="I5" s="1">
        <v>8.892361111111112E-2</v>
      </c>
      <c r="J5" s="1">
        <f>SUM(I5+H5)</f>
        <v>9.9340277777777791E-2</v>
      </c>
      <c r="K5" s="11">
        <f>(J2/J5)*100</f>
        <v>87.30047768845391</v>
      </c>
    </row>
    <row r="6" spans="1:11" x14ac:dyDescent="0.25">
      <c r="A6">
        <v>5</v>
      </c>
      <c r="B6" t="s">
        <v>16</v>
      </c>
      <c r="C6" s="1">
        <v>1.4120370370370368E-2</v>
      </c>
      <c r="D6" s="1">
        <f t="shared" si="0"/>
        <v>1.6793981481481479E-2</v>
      </c>
      <c r="E6" s="1">
        <v>3.0914351851851849E-2</v>
      </c>
      <c r="F6" s="1">
        <f t="shared" si="1"/>
        <v>7.7210648148148167E-2</v>
      </c>
      <c r="G6" s="1"/>
      <c r="H6" s="1"/>
      <c r="I6" s="1">
        <v>0.10812500000000001</v>
      </c>
      <c r="J6" s="1">
        <v>0.10812500000000001</v>
      </c>
      <c r="K6" s="11">
        <f>(J2/J6)*100</f>
        <v>80.207664311710531</v>
      </c>
    </row>
    <row r="7" spans="1:11" x14ac:dyDescent="0.25">
      <c r="A7">
        <v>6</v>
      </c>
      <c r="B7" t="s">
        <v>7</v>
      </c>
      <c r="C7" s="1">
        <v>1.7199074074074071E-2</v>
      </c>
      <c r="D7" s="1">
        <f t="shared" si="0"/>
        <v>1.9375E-2</v>
      </c>
      <c r="E7" s="1">
        <v>3.6574074074074071E-2</v>
      </c>
      <c r="F7" s="1">
        <f t="shared" si="1"/>
        <v>7.6817129629629638E-2</v>
      </c>
      <c r="G7" s="1"/>
      <c r="H7" s="1"/>
      <c r="I7" s="1">
        <v>0.1133912037037037</v>
      </c>
      <c r="J7" s="1">
        <v>0.1133912037037037</v>
      </c>
      <c r="K7" s="11">
        <f>(J2/J7)*100</f>
        <v>76.482596713279577</v>
      </c>
    </row>
    <row r="8" spans="1:11" x14ac:dyDescent="0.25">
      <c r="A8">
        <v>7</v>
      </c>
      <c r="B8" t="s">
        <v>12</v>
      </c>
      <c r="C8" s="1">
        <v>1.4004629629629631E-2</v>
      </c>
      <c r="D8" s="1">
        <f t="shared" si="0"/>
        <v>1.6724537037037038E-2</v>
      </c>
      <c r="E8" s="1">
        <v>3.0729166666666669E-2</v>
      </c>
      <c r="F8" s="2">
        <f t="shared" si="1"/>
        <v>7.57175925925926E-2</v>
      </c>
      <c r="G8" s="2" t="s">
        <v>39</v>
      </c>
      <c r="H8" s="1">
        <v>1.0416666666666666E-2</v>
      </c>
      <c r="I8" s="1">
        <v>0.10644675925925927</v>
      </c>
      <c r="J8" s="1">
        <f>SUM(I8+H8)</f>
        <v>0.11686342592592594</v>
      </c>
      <c r="K8" s="11">
        <f>(J2/J8)*100</f>
        <v>74.210161434089315</v>
      </c>
    </row>
    <row r="9" spans="1:11" x14ac:dyDescent="0.25">
      <c r="A9">
        <v>8</v>
      </c>
      <c r="B9" t="s">
        <v>11</v>
      </c>
      <c r="C9" s="1">
        <v>1.7627314814814814E-2</v>
      </c>
      <c r="D9" s="1">
        <f t="shared" si="0"/>
        <v>2.103009259259259E-2</v>
      </c>
      <c r="E9" s="1">
        <v>3.8657407407407404E-2</v>
      </c>
      <c r="F9" s="1">
        <f t="shared" si="1"/>
        <v>8.6585648148148162E-2</v>
      </c>
      <c r="G9" s="1"/>
      <c r="H9" s="1"/>
      <c r="I9" s="1">
        <v>0.12524305555555557</v>
      </c>
      <c r="J9" s="1">
        <v>0.12524305555555557</v>
      </c>
      <c r="K9" s="11">
        <f>(J2/J9)*100</f>
        <v>69.244986600129366</v>
      </c>
    </row>
    <row r="10" spans="1:11" x14ac:dyDescent="0.25">
      <c r="A10">
        <v>9</v>
      </c>
      <c r="B10" t="s">
        <v>36</v>
      </c>
      <c r="C10" s="10" t="s">
        <v>37</v>
      </c>
      <c r="D10" s="10" t="s">
        <v>37</v>
      </c>
      <c r="E10" s="10" t="s">
        <v>37</v>
      </c>
      <c r="F10" s="10" t="s">
        <v>37</v>
      </c>
      <c r="G10" s="10" t="s">
        <v>43</v>
      </c>
      <c r="H10" s="1">
        <v>1.0416666666666666E-2</v>
      </c>
      <c r="I10" s="1">
        <v>0.11540509259259259</v>
      </c>
      <c r="J10" s="1">
        <f>SUM(I10+H10)</f>
        <v>0.12582175925925926</v>
      </c>
      <c r="K10" s="11">
        <f>(J2/J10)*100</f>
        <v>68.926501701775351</v>
      </c>
    </row>
    <row r="11" spans="1:11" x14ac:dyDescent="0.25">
      <c r="A11">
        <v>10</v>
      </c>
      <c r="B11" t="s">
        <v>19</v>
      </c>
      <c r="C11" s="1">
        <v>1.7152777777777777E-2</v>
      </c>
      <c r="D11" s="1">
        <f t="shared" ref="D11:D18" si="2">SUM(E11-C11)</f>
        <v>1.9386574074074073E-2</v>
      </c>
      <c r="E11" s="1">
        <v>3.6539351851851851E-2</v>
      </c>
      <c r="F11" s="1">
        <f t="shared" ref="F11:F17" si="3">SUM(I11-E11)</f>
        <v>8.9618055555555562E-2</v>
      </c>
      <c r="G11" s="1"/>
      <c r="H11" s="1"/>
      <c r="I11" s="1">
        <v>0.12615740740740741</v>
      </c>
      <c r="J11" s="1">
        <v>0.12615740740740741</v>
      </c>
      <c r="K11" s="11">
        <f>(J2/J11)*100</f>
        <v>68.743119266055047</v>
      </c>
    </row>
    <row r="12" spans="1:11" x14ac:dyDescent="0.25">
      <c r="A12">
        <v>11</v>
      </c>
      <c r="B12" t="s">
        <v>2</v>
      </c>
      <c r="C12" s="1">
        <v>2.7060185185185187E-2</v>
      </c>
      <c r="D12" s="1">
        <f t="shared" si="2"/>
        <v>1.6226851851851853E-2</v>
      </c>
      <c r="E12" s="1">
        <v>4.3287037037037041E-2</v>
      </c>
      <c r="F12" s="1">
        <f t="shared" si="3"/>
        <v>8.7499999999999994E-2</v>
      </c>
      <c r="G12" s="1"/>
      <c r="H12" s="1"/>
      <c r="I12" s="1">
        <v>0.13078703703703703</v>
      </c>
      <c r="J12" s="1">
        <v>0.13078703703703703</v>
      </c>
      <c r="K12" s="11">
        <f>(J2/J12)*100</f>
        <v>66.309734513274336</v>
      </c>
    </row>
    <row r="13" spans="1:11" x14ac:dyDescent="0.25">
      <c r="A13">
        <v>12</v>
      </c>
      <c r="B13" t="s">
        <v>6</v>
      </c>
      <c r="C13" s="1">
        <v>1.4537037037037038E-2</v>
      </c>
      <c r="D13" s="1">
        <f t="shared" si="2"/>
        <v>1.7071759259259259E-2</v>
      </c>
      <c r="E13" s="1">
        <v>3.1608796296296295E-2</v>
      </c>
      <c r="F13" s="1">
        <f t="shared" si="3"/>
        <v>9.9583333333333357E-2</v>
      </c>
      <c r="G13" s="1"/>
      <c r="H13" s="1"/>
      <c r="I13" s="1">
        <v>0.13119212962962964</v>
      </c>
      <c r="J13" s="1">
        <v>0.13119212962962964</v>
      </c>
      <c r="K13" s="11">
        <f>(J2/J13)*100</f>
        <v>66.104984561093943</v>
      </c>
    </row>
    <row r="14" spans="1:11" x14ac:dyDescent="0.25">
      <c r="A14">
        <v>13</v>
      </c>
      <c r="B14" t="s">
        <v>18</v>
      </c>
      <c r="C14" s="1">
        <v>1.6527777777777777E-2</v>
      </c>
      <c r="D14" s="1">
        <f t="shared" si="2"/>
        <v>1.909722222222222E-2</v>
      </c>
      <c r="E14" s="1">
        <v>3.5624999999999997E-2</v>
      </c>
      <c r="F14" s="1">
        <f t="shared" si="3"/>
        <v>0.10383101851851853</v>
      </c>
      <c r="G14" s="1"/>
      <c r="H14" s="1"/>
      <c r="I14" s="1">
        <v>0.13945601851851852</v>
      </c>
      <c r="J14" s="1">
        <v>0.13945601851851852</v>
      </c>
      <c r="K14" s="11">
        <f>(J2/J14)*100</f>
        <v>62.187733421860727</v>
      </c>
    </row>
    <row r="15" spans="1:11" x14ac:dyDescent="0.25">
      <c r="A15">
        <v>14</v>
      </c>
      <c r="B15" t="s">
        <v>5</v>
      </c>
      <c r="C15" s="1">
        <v>1.8726851851851852E-2</v>
      </c>
      <c r="D15" s="1">
        <f t="shared" si="2"/>
        <v>2.2708333333333327E-2</v>
      </c>
      <c r="E15" s="1">
        <v>4.1435185185185179E-2</v>
      </c>
      <c r="F15" s="2">
        <f t="shared" si="3"/>
        <v>8.8993055555555561E-2</v>
      </c>
      <c r="G15" s="2" t="s">
        <v>40</v>
      </c>
      <c r="H15" s="1">
        <v>1.7361111111111112E-2</v>
      </c>
      <c r="I15" s="1">
        <v>0.13042824074074075</v>
      </c>
      <c r="J15" s="1">
        <f>SUM(I15+H15)</f>
        <v>0.14778935185185185</v>
      </c>
      <c r="K15" s="11">
        <f>(J2/J15)*100</f>
        <v>58.681180985198523</v>
      </c>
    </row>
    <row r="16" spans="1:11" x14ac:dyDescent="0.25">
      <c r="A16">
        <v>15</v>
      </c>
      <c r="B16" t="s">
        <v>17</v>
      </c>
      <c r="C16" s="1">
        <v>1.96875E-2</v>
      </c>
      <c r="D16" s="1">
        <f t="shared" si="2"/>
        <v>2.417824074074074E-2</v>
      </c>
      <c r="E16" s="1">
        <v>4.386574074074074E-2</v>
      </c>
      <c r="F16" s="1">
        <f t="shared" si="3"/>
        <v>0.10712962962962963</v>
      </c>
      <c r="G16" s="1"/>
      <c r="H16" s="1"/>
      <c r="I16" s="1">
        <v>0.15099537037037036</v>
      </c>
      <c r="J16" s="1">
        <v>0.15099537037037036</v>
      </c>
      <c r="K16" s="11">
        <f>(J2/J16)*100</f>
        <v>57.435229189023453</v>
      </c>
    </row>
    <row r="17" spans="1:11" x14ac:dyDescent="0.25">
      <c r="A17">
        <v>16</v>
      </c>
      <c r="B17" t="s">
        <v>15</v>
      </c>
      <c r="C17" s="1">
        <v>2.417824074074074E-2</v>
      </c>
      <c r="D17" s="1">
        <f t="shared" si="2"/>
        <v>2.7118055555555552E-2</v>
      </c>
      <c r="E17" s="1">
        <v>5.1296296296296291E-2</v>
      </c>
      <c r="F17" s="1">
        <f t="shared" si="3"/>
        <v>0.14275462962962962</v>
      </c>
      <c r="G17" s="1"/>
      <c r="H17" s="1"/>
      <c r="I17" s="1">
        <v>0.1940509259259259</v>
      </c>
      <c r="J17" s="1">
        <v>0.1940509259259259</v>
      </c>
      <c r="K17" s="11">
        <f>(J2/J17)*100</f>
        <v>44.691637838482649</v>
      </c>
    </row>
    <row r="18" spans="1:11" x14ac:dyDescent="0.25">
      <c r="A18">
        <v>17</v>
      </c>
      <c r="B18" t="s">
        <v>30</v>
      </c>
      <c r="C18" s="1">
        <v>1.4421296296296295E-2</v>
      </c>
      <c r="D18" s="1">
        <f t="shared" si="2"/>
        <v>1.6736111111111111E-2</v>
      </c>
      <c r="E18" s="1">
        <v>3.1157407407407408E-2</v>
      </c>
      <c r="F18" s="2">
        <v>0</v>
      </c>
      <c r="G18" s="2" t="s">
        <v>41</v>
      </c>
      <c r="H18" s="1">
        <v>0.16666666666666666</v>
      </c>
      <c r="I18" s="1">
        <v>0.19782407407407407</v>
      </c>
      <c r="J18" s="1">
        <v>0.19782407407407407</v>
      </c>
      <c r="K18" s="11">
        <f>(J2/J18)*100</f>
        <v>43.839223028317335</v>
      </c>
    </row>
    <row r="19" spans="1:11" x14ac:dyDescent="0.25">
      <c r="D19" s="1"/>
      <c r="E19" s="1"/>
      <c r="F19" s="1"/>
      <c r="G19" s="1"/>
      <c r="H19" s="1"/>
      <c r="I19" s="1"/>
      <c r="J19" s="1"/>
    </row>
    <row r="20" spans="1:11" x14ac:dyDescent="0.25">
      <c r="B20" s="4" t="s">
        <v>20</v>
      </c>
      <c r="D20" s="1"/>
      <c r="E20" s="1"/>
      <c r="F20" s="1"/>
      <c r="G20" s="1"/>
      <c r="H20" s="1"/>
      <c r="I20" s="1"/>
      <c r="J20" s="1"/>
    </row>
    <row r="21" spans="1:11" x14ac:dyDescent="0.25">
      <c r="A21">
        <v>1</v>
      </c>
      <c r="B21" t="s">
        <v>22</v>
      </c>
      <c r="C21" s="1">
        <v>1.5555555555555553E-2</v>
      </c>
      <c r="D21" s="1">
        <f>SUM(E21-C21)</f>
        <v>1.8101851851851855E-2</v>
      </c>
      <c r="E21" s="1">
        <v>3.3657407407407407E-2</v>
      </c>
      <c r="F21" s="1">
        <f>SUM(I21-E21)</f>
        <v>7.2291666666666671E-2</v>
      </c>
      <c r="G21" s="1"/>
      <c r="H21" s="1"/>
      <c r="I21" s="1">
        <v>0.10594907407407407</v>
      </c>
      <c r="J21" s="1">
        <v>0.10594907407407407</v>
      </c>
      <c r="K21" s="11">
        <f>(J2/J21)*100</f>
        <v>81.854926807952793</v>
      </c>
    </row>
    <row r="22" spans="1:11" x14ac:dyDescent="0.25">
      <c r="B22" s="4"/>
      <c r="D22" s="1"/>
      <c r="E22" s="1"/>
      <c r="F22" s="1"/>
      <c r="G22" s="1"/>
      <c r="H22" s="1"/>
      <c r="I22" s="1"/>
      <c r="J22" s="1"/>
    </row>
    <row r="23" spans="1:11" x14ac:dyDescent="0.25">
      <c r="B23" s="4" t="s">
        <v>23</v>
      </c>
      <c r="D23" s="1"/>
      <c r="E23" s="1"/>
      <c r="F23" s="1"/>
      <c r="G23" s="1"/>
      <c r="H23" s="1"/>
      <c r="I23" s="1"/>
      <c r="J23" s="1"/>
    </row>
    <row r="24" spans="1:11" x14ac:dyDescent="0.25">
      <c r="A24">
        <v>1</v>
      </c>
      <c r="B24" s="5" t="s">
        <v>31</v>
      </c>
      <c r="C24" s="1">
        <v>1.6469907407407405E-2</v>
      </c>
      <c r="D24" s="1">
        <f>SUM(E24-C24)</f>
        <v>1.4340277777777782E-2</v>
      </c>
      <c r="E24" s="1">
        <v>3.0810185185185187E-2</v>
      </c>
      <c r="F24" s="1"/>
      <c r="G24" s="1"/>
      <c r="H24" s="1"/>
      <c r="I24" s="1">
        <v>9.1423611111111122E-2</v>
      </c>
      <c r="J24" s="1">
        <v>9.1423611111111122E-2</v>
      </c>
      <c r="K24" s="11">
        <f>(J2/J24)*100</f>
        <v>94.860108874541055</v>
      </c>
    </row>
    <row r="25" spans="1:11" x14ac:dyDescent="0.25">
      <c r="A25">
        <v>1</v>
      </c>
      <c r="B25" s="5" t="s">
        <v>32</v>
      </c>
      <c r="D25" s="1"/>
      <c r="E25" s="1"/>
      <c r="F25" s="1">
        <f>SUM(I25-E24)</f>
        <v>6.0613425925925932E-2</v>
      </c>
      <c r="G25" s="1"/>
      <c r="H25" s="1"/>
      <c r="I25" s="1">
        <v>9.1423611111111122E-2</v>
      </c>
      <c r="J25" s="1">
        <v>9.1423611111111122E-2</v>
      </c>
      <c r="K25" s="11">
        <f>(J2/J25)*100</f>
        <v>94.860108874541055</v>
      </c>
    </row>
    <row r="26" spans="1:11" x14ac:dyDescent="0.25">
      <c r="A26">
        <v>2</v>
      </c>
      <c r="B26" s="6" t="s">
        <v>7</v>
      </c>
      <c r="C26" s="1">
        <v>1.7199074074074071E-2</v>
      </c>
      <c r="D26" s="1">
        <f>SUM(E26-C26)</f>
        <v>1.9375E-2</v>
      </c>
      <c r="E26" s="1">
        <v>3.6574074074074071E-2</v>
      </c>
      <c r="F26" s="1"/>
      <c r="G26" s="1"/>
      <c r="H26" s="1"/>
      <c r="I26" s="1">
        <v>0.11625000000000001</v>
      </c>
      <c r="J26" s="1">
        <v>0.11625000000000001</v>
      </c>
      <c r="K26" s="11">
        <f>(J2/J26)*100</f>
        <v>74.601752289924335</v>
      </c>
    </row>
    <row r="27" spans="1:11" x14ac:dyDescent="0.25">
      <c r="A27">
        <v>2</v>
      </c>
      <c r="B27" s="6" t="s">
        <v>27</v>
      </c>
      <c r="D27" s="1"/>
      <c r="E27" s="1"/>
      <c r="F27" s="1">
        <f>SUM(I27-E26)</f>
        <v>7.9675925925925928E-2</v>
      </c>
      <c r="G27" s="1"/>
      <c r="H27" s="1"/>
      <c r="I27" s="1">
        <v>0.11625000000000001</v>
      </c>
      <c r="J27" s="1">
        <v>0.11625000000000001</v>
      </c>
      <c r="K27" s="11">
        <f>(J2/J27)*100</f>
        <v>74.601752289924335</v>
      </c>
    </row>
    <row r="28" spans="1:11" x14ac:dyDescent="0.25">
      <c r="A28">
        <v>3</v>
      </c>
      <c r="B28" s="7" t="s">
        <v>33</v>
      </c>
      <c r="C28" s="1">
        <v>1.8807870370370371E-2</v>
      </c>
      <c r="D28" s="1">
        <f>SUM(E28-C28)</f>
        <v>2.1481481481481476E-2</v>
      </c>
      <c r="E28" s="1">
        <v>4.0289351851851847E-2</v>
      </c>
      <c r="F28" s="1"/>
      <c r="G28" s="1"/>
      <c r="H28" s="1"/>
      <c r="I28" s="1">
        <v>0.11792824074074075</v>
      </c>
      <c r="J28" s="1">
        <v>0.11792824074074075</v>
      </c>
      <c r="K28" s="11">
        <f>(J2/J28)*100</f>
        <v>73.540092256354882</v>
      </c>
    </row>
    <row r="29" spans="1:11" x14ac:dyDescent="0.25">
      <c r="A29">
        <v>3</v>
      </c>
      <c r="B29" s="7" t="s">
        <v>34</v>
      </c>
      <c r="D29" s="1"/>
      <c r="E29" s="1"/>
      <c r="F29" s="1">
        <f>SUM(I29-E28)</f>
        <v>7.7638888888888896E-2</v>
      </c>
      <c r="G29" s="1"/>
      <c r="H29" s="1"/>
      <c r="I29" s="1">
        <v>0.11792824074074075</v>
      </c>
      <c r="J29" s="1">
        <v>0.11792824074074075</v>
      </c>
      <c r="K29" s="11">
        <f>(J2/J29)*100</f>
        <v>73.540092256354882</v>
      </c>
    </row>
    <row r="30" spans="1:11" x14ac:dyDescent="0.25">
      <c r="A30">
        <v>4</v>
      </c>
      <c r="B30" s="8" t="s">
        <v>24</v>
      </c>
      <c r="C30" s="1">
        <v>1.4421296296296295E-2</v>
      </c>
      <c r="D30" s="1">
        <f>SUM(E30-C30)</f>
        <v>1.6736111111111111E-2</v>
      </c>
      <c r="E30" s="1">
        <v>3.1157407407407408E-2</v>
      </c>
      <c r="F30" s="1"/>
      <c r="G30" s="1"/>
      <c r="H30" s="1"/>
      <c r="I30" s="1">
        <v>0.12714120370370371</v>
      </c>
      <c r="J30" s="1">
        <v>0.12714120370370371</v>
      </c>
      <c r="K30" s="11">
        <f>(J2/J30)*100</f>
        <v>68.211197086936721</v>
      </c>
    </row>
    <row r="31" spans="1:11" x14ac:dyDescent="0.25">
      <c r="A31">
        <v>4</v>
      </c>
      <c r="B31" s="8" t="s">
        <v>25</v>
      </c>
      <c r="D31" s="1"/>
      <c r="E31" s="1"/>
      <c r="F31" s="1">
        <f>SUM(I31-E30)</f>
        <v>9.5983796296296303E-2</v>
      </c>
      <c r="G31" s="1"/>
      <c r="H31" s="1"/>
      <c r="I31" s="1">
        <v>0.12714120370370371</v>
      </c>
      <c r="J31" s="1">
        <v>0.12714120370370371</v>
      </c>
      <c r="K31" s="11">
        <f>(J2/J31)*100</f>
        <v>68.211197086936721</v>
      </c>
    </row>
    <row r="32" spans="1:11" x14ac:dyDescent="0.25">
      <c r="A32">
        <v>5</v>
      </c>
      <c r="B32" s="9" t="s">
        <v>28</v>
      </c>
      <c r="C32" s="1">
        <v>2.4166666666666666E-2</v>
      </c>
      <c r="D32" s="1">
        <f>SUM(E32-C32)</f>
        <v>2.7118055555555558E-2</v>
      </c>
      <c r="E32" s="1">
        <v>5.1284722222222225E-2</v>
      </c>
      <c r="F32" s="1"/>
      <c r="G32" s="1"/>
      <c r="H32" s="1"/>
      <c r="I32" s="1">
        <v>0.15762731481481482</v>
      </c>
      <c r="J32" s="1">
        <f>SUM(I33+H33)</f>
        <v>0.16804398148148147</v>
      </c>
      <c r="K32" s="11">
        <f>(J2/J32)*100</f>
        <v>51.608237481920241</v>
      </c>
    </row>
    <row r="33" spans="1:11" x14ac:dyDescent="0.25">
      <c r="A33">
        <v>5</v>
      </c>
      <c r="B33" s="9" t="s">
        <v>29</v>
      </c>
      <c r="D33" s="1"/>
      <c r="E33" s="1"/>
      <c r="F33" s="2">
        <f>SUM(I33-E32)</f>
        <v>0.1063425925925926</v>
      </c>
      <c r="G33" s="2" t="s">
        <v>42</v>
      </c>
      <c r="H33" s="1">
        <v>1.0416666666666666E-2</v>
      </c>
      <c r="I33" s="1">
        <v>0.15762731481481482</v>
      </c>
      <c r="J33" s="1">
        <f>SUM(I33+H33)</f>
        <v>0.16804398148148147</v>
      </c>
      <c r="K33" s="11">
        <f>(J2/J33)*100</f>
        <v>51.608237481920241</v>
      </c>
    </row>
    <row r="34" spans="1:11" x14ac:dyDescent="0.25">
      <c r="D34" s="1"/>
      <c r="E34" s="1"/>
      <c r="F34" s="1"/>
      <c r="G34" s="1"/>
      <c r="H34" s="1"/>
      <c r="I34" s="1"/>
      <c r="J34" s="1"/>
    </row>
    <row r="35" spans="1:11" x14ac:dyDescent="0.25">
      <c r="D35" s="1"/>
      <c r="E35" s="1"/>
      <c r="F35" s="1"/>
      <c r="G35" s="1"/>
      <c r="H35" s="1"/>
      <c r="I35" s="1"/>
      <c r="J35" s="1"/>
    </row>
    <row r="36" spans="1:11" x14ac:dyDescent="0.25">
      <c r="D36" s="1"/>
      <c r="E36" s="1"/>
      <c r="F36" s="1"/>
      <c r="G36" s="1"/>
      <c r="H36" s="1"/>
      <c r="I36" s="1"/>
      <c r="J36" s="1"/>
    </row>
    <row r="37" spans="1:11" x14ac:dyDescent="0.25">
      <c r="D37" s="1"/>
      <c r="E37" s="1"/>
      <c r="F37" s="1"/>
      <c r="G37" s="1"/>
      <c r="H37" s="1"/>
      <c r="I37" s="1"/>
      <c r="J37" s="1"/>
    </row>
    <row r="38" spans="1:11" x14ac:dyDescent="0.25">
      <c r="D38" s="1"/>
      <c r="E38" s="1"/>
      <c r="F38" s="1"/>
      <c r="G38" s="1"/>
      <c r="H38" s="1"/>
      <c r="I38" s="1"/>
      <c r="J38" s="1"/>
    </row>
    <row r="39" spans="1:11" x14ac:dyDescent="0.25">
      <c r="D39" s="1"/>
      <c r="E39" s="1"/>
      <c r="F39" s="1"/>
      <c r="G39" s="1"/>
      <c r="H39" s="1"/>
      <c r="I39" s="1"/>
      <c r="J39" s="1"/>
    </row>
    <row r="40" spans="1:11" x14ac:dyDescent="0.25">
      <c r="D40" s="1"/>
      <c r="E40" s="1"/>
      <c r="F40" s="1"/>
      <c r="G40" s="1"/>
      <c r="H40" s="1"/>
      <c r="I40" s="1"/>
      <c r="J40" s="1"/>
    </row>
    <row r="41" spans="1:11" x14ac:dyDescent="0.25">
      <c r="D41" s="1"/>
      <c r="E41" s="1"/>
      <c r="F41" s="1"/>
      <c r="G41" s="1"/>
      <c r="H41" s="1"/>
      <c r="I41" s="1"/>
      <c r="J41" s="1"/>
    </row>
    <row r="42" spans="1:11" x14ac:dyDescent="0.25">
      <c r="D42" s="1"/>
      <c r="E42" s="1"/>
      <c r="F42" s="1"/>
      <c r="G42" s="1"/>
      <c r="H42" s="1"/>
      <c r="I42" s="1"/>
      <c r="J42" s="1"/>
    </row>
    <row r="43" spans="1:11" x14ac:dyDescent="0.25">
      <c r="D43" s="1"/>
      <c r="E43" s="1"/>
      <c r="F43" s="1"/>
      <c r="G43" s="1"/>
      <c r="H43" s="1"/>
      <c r="I43" s="1"/>
      <c r="J43" s="1"/>
    </row>
    <row r="44" spans="1:11" x14ac:dyDescent="0.25">
      <c r="D44" s="1"/>
      <c r="E44" s="1"/>
      <c r="F44" s="1"/>
      <c r="G44" s="1"/>
      <c r="H44" s="1"/>
      <c r="I44" s="1"/>
      <c r="J44" s="1"/>
    </row>
  </sheetData>
  <sortState xmlns:xlrd2="http://schemas.microsoft.com/office/spreadsheetml/2017/richdata2" ref="A2:K18">
    <sortCondition ref="J2:J18"/>
  </sortState>
  <pageMargins left="0.7" right="0.7" top="0.75" bottom="0.75" header="0.3" footer="0.3"/>
  <pageSetup orientation="portrait" horizontalDpi="300" verticalDpi="300" r:id="rId1"/>
  <ignoredErrors>
    <ignoredError sqref="K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Bob Wooten</dc:creator>
  <cp:lastModifiedBy>Bob Wooten</cp:lastModifiedBy>
  <dcterms:created xsi:type="dcterms:W3CDTF">2021-07-04T14:52:58Z</dcterms:created>
  <dcterms:modified xsi:type="dcterms:W3CDTF">2021-07-07T03:19:41Z</dcterms:modified>
</cp:coreProperties>
</file>